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20" yWindow="-120" windowWidth="29040" windowHeight="13740"/>
  </bookViews>
  <sheets>
    <sheet name="Simulación de Convenio" sheetId="3" r:id="rId1"/>
  </sheets>
  <definedNames>
    <definedName name="_xlnm.Print_Area" localSheetId="0">'Simulación de Convenio'!$A$1:$G$137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3" l="1"/>
  <c r="F21" i="3" s="1"/>
  <c r="F22" i="3" s="1"/>
  <c r="I18" i="3" l="1"/>
  <c r="I42" i="3" l="1"/>
  <c r="F44" i="3" s="1"/>
  <c r="E57" i="3" l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</calcChain>
</file>

<file path=xl/sharedStrings.xml><?xml version="1.0" encoding="utf-8"?>
<sst xmlns="http://schemas.openxmlformats.org/spreadsheetml/2006/main" count="40" uniqueCount="30">
  <si>
    <t>Deuda:</t>
  </si>
  <si>
    <t>Valor a Financiar</t>
  </si>
  <si>
    <t>Tasa mensual</t>
  </si>
  <si>
    <t>Tasa Anual</t>
  </si>
  <si>
    <t>Valor Cuota Estimado</t>
  </si>
  <si>
    <t>Entrega Inicial :</t>
  </si>
  <si>
    <t>*</t>
  </si>
  <si>
    <t xml:space="preserve">En caso de tener convenio vigente, primero debera cancelarlo para financiar el saldo de la deuda. </t>
  </si>
  <si>
    <t>Los valores de cuota son estimativos, pueden variar por redondeo.</t>
  </si>
  <si>
    <t>Entrega inicial:</t>
  </si>
  <si>
    <r>
      <t xml:space="preserve">Dentro del convenio </t>
    </r>
    <r>
      <rPr>
        <b/>
        <i/>
        <u/>
        <sz val="11"/>
        <color theme="1"/>
        <rFont val="Calibri"/>
        <family val="2"/>
        <scheme val="minor"/>
      </rPr>
      <t>no</t>
    </r>
    <r>
      <rPr>
        <i/>
        <sz val="11"/>
        <color theme="1"/>
        <rFont val="Calibri"/>
        <family val="2"/>
        <scheme val="minor"/>
      </rPr>
      <t xml:space="preserve"> se puede incluir deuda de Fondo de Solidaridad.</t>
    </r>
  </si>
  <si>
    <t>En el casillero deuda, deberá ingresar la deuda total con multas y recargos, calculado al último dia del mes.</t>
  </si>
  <si>
    <t xml:space="preserve">Notas: </t>
  </si>
  <si>
    <t xml:space="preserve">La entrega inicial deberá ser mayor o igual a la entrega inicial informada en (4). </t>
  </si>
  <si>
    <t>Si deja en blanco este valor, la entrega inicial será igual a la indicada en (4)</t>
  </si>
  <si>
    <t>Eq. Mensual</t>
  </si>
  <si>
    <t xml:space="preserve">En caso de optar por financiar por alguno de los sistemas indicados, deberá completar y firmar el formulario </t>
  </si>
  <si>
    <t xml:space="preserve">de solicitud de facilidades de pago correspondiente y remitirlo escaneado junto con su cédula de identidad  </t>
  </si>
  <si>
    <t>y constancia de pago de la entrega inicial a recaudacion@cjppu.org.uy</t>
  </si>
  <si>
    <t>Cálculo de Convenio - Código Tributario - RD 02/07/2014</t>
  </si>
  <si>
    <t xml:space="preserve">Seleccionar la cantidad de cuotas, que pueden ser entre 1 y 120 cuotas. </t>
  </si>
  <si>
    <t>Si deja en blanco este valor, todas las cuotas serán por el Valor Cuota Estimado (4)</t>
  </si>
  <si>
    <t xml:space="preserve">La Entrega Inicial deberá ser mayor o igual al valor de cuota estimado informado en (4). </t>
  </si>
  <si>
    <t>Total de Cuotas:</t>
  </si>
  <si>
    <t>El Total de Cuotas incluye la Entrega Inicial</t>
  </si>
  <si>
    <t xml:space="preserve">Seleccionar la cantidad de cuotas, que pueden ser entre 1 y 72 cuotas. </t>
  </si>
  <si>
    <t>Comparativo de cálculo de cuotas para Convenio Código Tributario y Convenio Ley 20.334</t>
  </si>
  <si>
    <t>Cálculo de Convenio - Ley 20.334</t>
  </si>
  <si>
    <t>En el casillero deuda, deberá ingresar la deuda actualizada según criterios Ley 20.334</t>
  </si>
  <si>
    <t>Puede consultar esta cifra a través de nuestra web www.cjppu.org.uy en la pestaña “contacto”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</si>
</sst>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U&quot;\ #,##0.00_);[Red]\(&quot;$U&quot;\ #,##0.00\)"/>
    <numFmt numFmtId="165" formatCode="_(* #,##0.00_);_(* \(#,##0.00\);_(* &quot;-&quot;??_);_(@_)"/>
    <numFmt numFmtId="166" formatCode="_(* #,##0_);_(* \(#,##0\);_(* &quot;-&quot;??_);_(@_)"/>
    <numFmt numFmtId="167" formatCode="0_);\(0\)"/>
    <numFmt numFmtId="168" formatCode="0.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10" fontId="0" fillId="2" borderId="0" xfId="0" applyNumberFormat="1" applyFill="1"/>
    <xf numFmtId="0" fontId="4" fillId="2" borderId="0" xfId="0" applyFont="1" applyFill="1"/>
    <xf numFmtId="0" fontId="2" fillId="2" borderId="0" xfId="0" applyFont="1" applyFill="1"/>
    <xf numFmtId="164" fontId="0" fillId="2" borderId="0" xfId="0" applyNumberFormat="1" applyFill="1"/>
    <xf numFmtId="166" fontId="0" fillId="2" borderId="0" xfId="0" applyNumberFormat="1" applyFill="1"/>
    <xf numFmtId="0" fontId="0" fillId="0" borderId="2" xfId="0" applyBorder="1"/>
    <xf numFmtId="0" fontId="0" fillId="0" borderId="4" xfId="0" applyBorder="1"/>
    <xf numFmtId="166" fontId="0" fillId="0" borderId="5" xfId="0" applyNumberFormat="1" applyBorder="1"/>
    <xf numFmtId="0" fontId="0" fillId="0" borderId="6" xfId="0" applyBorder="1"/>
    <xf numFmtId="166" fontId="0" fillId="0" borderId="7" xfId="0" applyNumberFormat="1" applyBorder="1"/>
    <xf numFmtId="0" fontId="0" fillId="2" borderId="0" xfId="0" applyFill="1" applyAlignment="1">
      <alignment horizontal="right"/>
    </xf>
    <xf numFmtId="166" fontId="0" fillId="2" borderId="8" xfId="0" applyNumberFormat="1" applyFill="1" applyBorder="1"/>
    <xf numFmtId="0" fontId="4" fillId="2" borderId="0" xfId="0" applyFont="1" applyFill="1" applyAlignment="1">
      <alignment horizontal="right"/>
    </xf>
    <xf numFmtId="166" fontId="0" fillId="3" borderId="3" xfId="1" applyNumberFormat="1" applyFont="1" applyFill="1" applyBorder="1" applyProtection="1">
      <protection locked="0"/>
    </xf>
    <xf numFmtId="166" fontId="0" fillId="3" borderId="5" xfId="1" applyNumberFormat="1" applyFont="1" applyFill="1" applyBorder="1" applyProtection="1">
      <protection locked="0"/>
    </xf>
    <xf numFmtId="0" fontId="4" fillId="0" borderId="0" xfId="0" applyFont="1"/>
    <xf numFmtId="0" fontId="5" fillId="2" borderId="0" xfId="0" applyFont="1" applyFill="1"/>
    <xf numFmtId="10" fontId="0" fillId="2" borderId="0" xfId="2" applyNumberFormat="1" applyFont="1" applyFill="1"/>
    <xf numFmtId="166" fontId="0" fillId="3" borderId="1" xfId="1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167" fontId="0" fillId="2" borderId="0" xfId="0" applyNumberFormat="1" applyFill="1" applyAlignment="1">
      <alignment horizontal="right"/>
    </xf>
    <xf numFmtId="168" fontId="7" fillId="0" borderId="0" xfId="0" applyNumberFormat="1" applyFont="1"/>
    <xf numFmtId="0" fontId="8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3" applyFill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85726</xdr:rowOff>
    </xdr:from>
    <xdr:to>
      <xdr:col>1</xdr:col>
      <xdr:colOff>549635</xdr:colOff>
      <xdr:row>5</xdr:row>
      <xdr:rowOff>28576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6"/>
          <a:ext cx="1311635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sultas.cjppu.org.uy/crm/contactoCRM.php" TargetMode="External"/><Relationship Id="rId1" Type="http://schemas.openxmlformats.org/officeDocument/2006/relationships/hyperlink" Target="https://consultas.cjppu.org.uy/crm/contactoCRM.ph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40"/>
  <sheetViews>
    <sheetView tabSelected="1" zoomScaleNormal="100" workbookViewId="0">
      <selection activeCell="B31" sqref="B31"/>
    </sheetView>
  </sheetViews>
  <sheetFormatPr baseColWidth="10" defaultColWidth="11.42578125" defaultRowHeight="15" zeroHeight="1" x14ac:dyDescent="0.25"/>
  <cols>
    <col min="1" max="4" width="11.42578125" customWidth="1"/>
    <col min="5" max="5" width="30.140625" bestFit="1" customWidth="1"/>
    <col min="6" max="6" width="13.85546875" customWidth="1"/>
    <col min="7" max="7" width="16.85546875" customWidth="1"/>
    <col min="8" max="8" width="12.85546875" customWidth="1"/>
    <col min="9" max="9" width="11.85546875" customWidth="1"/>
    <col min="10" max="10" width="7.140625" customWidth="1"/>
    <col min="11" max="11" width="11.42578125" customWidth="1"/>
  </cols>
  <sheetData>
    <row r="1" spans="1:11" x14ac:dyDescent="0.25">
      <c r="A1" s="1"/>
      <c r="B1" s="1"/>
      <c r="C1" s="1"/>
      <c r="D1" s="1"/>
      <c r="E1" s="1"/>
      <c r="F1" s="12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8.75" x14ac:dyDescent="0.3">
      <c r="A7" s="26" t="s">
        <v>26</v>
      </c>
      <c r="B7" s="26"/>
      <c r="C7" s="26"/>
      <c r="D7" s="26"/>
      <c r="E7" s="26"/>
      <c r="F7" s="26"/>
      <c r="G7" s="26"/>
      <c r="H7" s="1"/>
      <c r="I7" s="1"/>
      <c r="J7" s="1"/>
      <c r="K7" s="1"/>
    </row>
    <row r="8" spans="1:11" ht="20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 thickBot="1" x14ac:dyDescent="0.3">
      <c r="A9" s="12" t="s">
        <v>6</v>
      </c>
      <c r="B9" s="3" t="s">
        <v>8</v>
      </c>
      <c r="C9" s="1"/>
      <c r="D9" s="1"/>
      <c r="E9" s="1"/>
      <c r="F9" s="1"/>
      <c r="G9" s="4"/>
      <c r="H9" s="5"/>
      <c r="I9" s="5"/>
      <c r="J9" s="1"/>
      <c r="K9" s="1"/>
    </row>
    <row r="10" spans="1:11" ht="15.75" thickBot="1" x14ac:dyDescent="0.3">
      <c r="A10" s="12" t="s">
        <v>6</v>
      </c>
      <c r="B10" s="17" t="s">
        <v>10</v>
      </c>
      <c r="C10" s="1"/>
      <c r="D10" s="1"/>
      <c r="E10" s="14"/>
      <c r="F10" s="13"/>
      <c r="G10" s="4"/>
      <c r="H10" s="5"/>
      <c r="I10" s="5"/>
      <c r="J10" s="1"/>
      <c r="K10" s="1"/>
    </row>
    <row r="11" spans="1:11" ht="17.25" customHeight="1" x14ac:dyDescent="0.25">
      <c r="A11" s="12" t="s">
        <v>6</v>
      </c>
      <c r="B11" s="3" t="s">
        <v>7</v>
      </c>
      <c r="C11" s="1"/>
      <c r="D11" s="1"/>
      <c r="E11" s="1"/>
      <c r="F11" s="1"/>
      <c r="G11" s="4"/>
      <c r="H11" s="5"/>
      <c r="I11" s="5"/>
      <c r="J11" s="1"/>
      <c r="K11" s="1"/>
    </row>
    <row r="12" spans="1:11" ht="17.25" customHeight="1" x14ac:dyDescent="0.25">
      <c r="A12" s="12" t="s">
        <v>6</v>
      </c>
      <c r="B12" s="3" t="s">
        <v>16</v>
      </c>
      <c r="C12" s="1"/>
      <c r="D12" s="1"/>
      <c r="E12" s="1"/>
      <c r="F12" s="1"/>
      <c r="G12" s="4"/>
      <c r="H12" s="5"/>
      <c r="I12" s="5"/>
      <c r="J12" s="1"/>
      <c r="K12" s="1"/>
    </row>
    <row r="13" spans="1:11" ht="17.25" customHeight="1" x14ac:dyDescent="0.25">
      <c r="A13" s="12"/>
      <c r="B13" s="3" t="s">
        <v>17</v>
      </c>
      <c r="C13" s="1"/>
      <c r="D13" s="1"/>
      <c r="E13" s="1"/>
      <c r="F13" s="1"/>
      <c r="G13" s="4"/>
      <c r="H13" s="5"/>
      <c r="I13" s="5"/>
      <c r="J13" s="1"/>
      <c r="K13" s="1"/>
    </row>
    <row r="14" spans="1:11" ht="17.25" customHeight="1" x14ac:dyDescent="0.25">
      <c r="A14" s="12"/>
      <c r="B14" s="3" t="s">
        <v>18</v>
      </c>
      <c r="C14" s="1"/>
      <c r="D14" s="1"/>
      <c r="E14" s="1"/>
      <c r="F14" s="1"/>
      <c r="G14" s="4"/>
      <c r="H14" s="5"/>
      <c r="I14" s="5"/>
      <c r="J14" s="1"/>
      <c r="K14" s="1"/>
    </row>
    <row r="15" spans="1:11" ht="27.75" customHeight="1" x14ac:dyDescent="0.25">
      <c r="A15" s="12"/>
      <c r="B15" s="3"/>
      <c r="C15" s="1"/>
      <c r="D15" s="1"/>
      <c r="E15" s="1"/>
      <c r="F15" s="1"/>
      <c r="G15" s="4"/>
      <c r="H15" s="5"/>
      <c r="I15" s="5"/>
      <c r="J15" s="1"/>
      <c r="K15" s="1"/>
    </row>
    <row r="16" spans="1:11" ht="18.75" x14ac:dyDescent="0.3">
      <c r="A16" s="24" t="s">
        <v>19</v>
      </c>
      <c r="B16" s="24"/>
      <c r="C16" s="24"/>
      <c r="D16" s="24"/>
      <c r="E16" s="24"/>
      <c r="F16" s="24"/>
      <c r="G16" s="24"/>
      <c r="H16" s="1"/>
      <c r="I16" s="1"/>
      <c r="J16" s="1"/>
      <c r="K16" s="1"/>
    </row>
    <row r="17" spans="1:11" ht="15.75" thickBot="1" x14ac:dyDescent="0.3">
      <c r="A17" s="1"/>
      <c r="B17" s="1"/>
      <c r="C17" s="1"/>
      <c r="D17" s="1"/>
      <c r="E17" s="1"/>
      <c r="F17" s="1"/>
      <c r="G17" s="1"/>
      <c r="H17" s="1" t="s">
        <v>2</v>
      </c>
      <c r="I17" s="2">
        <v>8.9999999999999993E-3</v>
      </c>
      <c r="J17" s="2"/>
      <c r="K17" s="1"/>
    </row>
    <row r="18" spans="1:11" x14ac:dyDescent="0.25">
      <c r="A18" s="1"/>
      <c r="B18" s="1"/>
      <c r="C18" s="1"/>
      <c r="D18" s="22">
        <v>-1</v>
      </c>
      <c r="E18" s="7" t="s">
        <v>0</v>
      </c>
      <c r="F18" s="15">
        <v>20000</v>
      </c>
      <c r="G18" s="1"/>
      <c r="H18" s="1" t="s">
        <v>3</v>
      </c>
      <c r="I18" s="19">
        <f>+(1+I17)^(12)-1</f>
        <v>0.11350967495666797</v>
      </c>
      <c r="J18" s="19"/>
      <c r="K18" s="1"/>
    </row>
    <row r="19" spans="1:11" x14ac:dyDescent="0.25">
      <c r="A19" s="1"/>
      <c r="B19" s="1"/>
      <c r="C19" s="1"/>
      <c r="D19" s="22">
        <v>-2</v>
      </c>
      <c r="E19" s="8" t="s">
        <v>23</v>
      </c>
      <c r="F19" s="16">
        <v>12</v>
      </c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22">
        <v>-3</v>
      </c>
      <c r="E20" s="8" t="s">
        <v>5</v>
      </c>
      <c r="F20" s="20"/>
      <c r="G20" s="1"/>
      <c r="H20" s="1"/>
      <c r="I20" s="1"/>
      <c r="J20" s="1"/>
      <c r="K20" s="6"/>
    </row>
    <row r="21" spans="1:11" x14ac:dyDescent="0.25">
      <c r="A21" s="1"/>
      <c r="B21" s="1"/>
      <c r="C21" s="1"/>
      <c r="D21" s="1"/>
      <c r="E21" s="8" t="s">
        <v>1</v>
      </c>
      <c r="F21" s="9">
        <f>IF(OR(AND(F20&lt;F25,F20&gt;0),F20&gt;=F18),"",IF(F20&lt;=0,+F18-F25,F18-F20))</f>
        <v>18333</v>
      </c>
      <c r="G21" s="1"/>
      <c r="H21" s="1"/>
      <c r="I21" s="1"/>
      <c r="J21" s="1"/>
      <c r="K21" s="6"/>
    </row>
    <row r="22" spans="1:11" ht="15.75" thickBot="1" x14ac:dyDescent="0.3">
      <c r="A22" s="1"/>
      <c r="B22" s="1"/>
      <c r="C22" s="1"/>
      <c r="D22" s="1"/>
      <c r="E22" s="10" t="s">
        <v>4</v>
      </c>
      <c r="F22" s="11">
        <f>-PMT(I17,F19-1,F21)</f>
        <v>1757.9784447229451</v>
      </c>
      <c r="G22" s="1"/>
      <c r="H22" s="1"/>
      <c r="I22" s="1"/>
      <c r="J22" s="1"/>
      <c r="K22" s="6"/>
    </row>
    <row r="23" spans="1:11" x14ac:dyDescent="0.25">
      <c r="A23" s="1"/>
      <c r="B23" s="1"/>
      <c r="C23" s="1"/>
      <c r="D23" s="1"/>
      <c r="E23" s="1"/>
      <c r="F23" s="1"/>
      <c r="G23" s="4"/>
      <c r="H23" s="5"/>
      <c r="I23" s="5"/>
      <c r="J23" s="1"/>
      <c r="K23" s="1"/>
    </row>
    <row r="24" spans="1:11" x14ac:dyDescent="0.25">
      <c r="A24" s="1"/>
      <c r="B24" s="1"/>
      <c r="C24" s="1"/>
      <c r="D24" s="1"/>
      <c r="E24" s="1"/>
      <c r="G24" s="21"/>
      <c r="H24" s="5"/>
      <c r="I24" s="5"/>
      <c r="J24" s="1"/>
      <c r="K24" s="1"/>
    </row>
    <row r="25" spans="1:11" x14ac:dyDescent="0.25">
      <c r="A25" s="1"/>
      <c r="B25" s="1"/>
      <c r="C25" s="1"/>
      <c r="D25" s="22">
        <v>-4</v>
      </c>
      <c r="E25" s="1" t="s">
        <v>9</v>
      </c>
      <c r="F25" s="9">
        <f>+ROUND((F18/(F19)),0)</f>
        <v>1667</v>
      </c>
      <c r="G25" s="4"/>
      <c r="H25" s="5"/>
      <c r="I25" s="6"/>
      <c r="J25" s="5"/>
      <c r="K25" s="6"/>
    </row>
    <row r="26" spans="1:11" x14ac:dyDescent="0.25">
      <c r="A26" s="1"/>
      <c r="B26" s="1"/>
      <c r="C26" s="1"/>
      <c r="D26" s="1"/>
      <c r="E26" s="1"/>
      <c r="F26" s="1"/>
      <c r="G26" s="4"/>
      <c r="H26" s="5"/>
      <c r="I26" s="5"/>
      <c r="J26" s="1"/>
      <c r="K26" s="1"/>
    </row>
    <row r="27" spans="1:11" x14ac:dyDescent="0.25">
      <c r="A27" s="1"/>
      <c r="C27" s="1"/>
      <c r="D27" s="1"/>
      <c r="E27" s="1"/>
      <c r="F27" s="1"/>
      <c r="G27" s="4"/>
      <c r="H27" s="5"/>
      <c r="I27" s="5"/>
      <c r="J27" s="1"/>
      <c r="K27" s="1"/>
    </row>
    <row r="28" spans="1:11" x14ac:dyDescent="0.25">
      <c r="A28" s="1"/>
      <c r="B28" s="18" t="s">
        <v>12</v>
      </c>
      <c r="C28" s="1"/>
      <c r="D28" s="1"/>
      <c r="E28" s="1"/>
      <c r="F28" s="1"/>
      <c r="G28" s="4"/>
      <c r="H28" s="5"/>
      <c r="I28" s="5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4"/>
      <c r="H29" s="5"/>
      <c r="I29" s="5"/>
      <c r="J29" s="1"/>
      <c r="K29" s="1"/>
    </row>
    <row r="30" spans="1:11" x14ac:dyDescent="0.25">
      <c r="A30" s="22">
        <v>-1</v>
      </c>
      <c r="B30" s="1" t="s">
        <v>11</v>
      </c>
      <c r="C30" s="1"/>
      <c r="D30" s="1"/>
      <c r="E30" s="1"/>
      <c r="F30" s="1"/>
      <c r="G30" s="4"/>
      <c r="H30" s="5"/>
      <c r="I30" s="5"/>
      <c r="J30" s="1"/>
      <c r="K30" s="1"/>
    </row>
    <row r="31" spans="1:11" x14ac:dyDescent="0.25">
      <c r="A31" s="22"/>
      <c r="B31" s="27" t="s">
        <v>29</v>
      </c>
      <c r="C31" s="1"/>
      <c r="D31" s="1"/>
      <c r="E31" s="1"/>
      <c r="F31" s="1"/>
      <c r="G31" s="4"/>
      <c r="H31" s="5"/>
      <c r="I31" s="5"/>
      <c r="J31" s="1"/>
      <c r="K31" s="1"/>
    </row>
    <row r="32" spans="1:11" x14ac:dyDescent="0.25">
      <c r="A32" s="22">
        <v>-2</v>
      </c>
      <c r="B32" s="1" t="s">
        <v>25</v>
      </c>
      <c r="C32" s="1"/>
      <c r="D32" s="1"/>
      <c r="E32" s="1"/>
      <c r="F32" s="1"/>
      <c r="G32" s="4"/>
      <c r="H32" s="5"/>
      <c r="I32" s="5"/>
      <c r="J32" s="1"/>
      <c r="K32" s="1"/>
    </row>
    <row r="33" spans="1:11" x14ac:dyDescent="0.25">
      <c r="A33" s="22"/>
      <c r="B33" s="1" t="s">
        <v>24</v>
      </c>
      <c r="C33" s="1"/>
      <c r="D33" s="1"/>
      <c r="E33" s="1"/>
      <c r="F33" s="1"/>
      <c r="G33" s="4"/>
      <c r="H33" s="5"/>
      <c r="I33" s="5"/>
      <c r="J33" s="1"/>
      <c r="K33" s="1"/>
    </row>
    <row r="34" spans="1:11" x14ac:dyDescent="0.25">
      <c r="A34" s="22">
        <v>-3</v>
      </c>
      <c r="B34" s="1" t="s">
        <v>13</v>
      </c>
      <c r="C34" s="1"/>
      <c r="D34" s="1"/>
      <c r="E34" s="1"/>
      <c r="F34" s="1"/>
      <c r="G34" s="4"/>
      <c r="H34" s="5"/>
      <c r="I34" s="5"/>
      <c r="J34" s="1"/>
      <c r="K34" s="1"/>
    </row>
    <row r="35" spans="1:11" x14ac:dyDescent="0.25">
      <c r="A35" s="22"/>
      <c r="B35" s="1" t="s">
        <v>14</v>
      </c>
      <c r="C35" s="1"/>
      <c r="D35" s="1"/>
      <c r="E35" s="1"/>
      <c r="F35" s="1"/>
      <c r="G35" s="4"/>
      <c r="H35" s="5"/>
      <c r="I35" s="5"/>
      <c r="J35" s="1"/>
      <c r="K35" s="1"/>
    </row>
    <row r="36" spans="1:11" x14ac:dyDescent="0.25">
      <c r="A36" s="22"/>
      <c r="B36" s="1"/>
      <c r="C36" s="1"/>
      <c r="D36" s="1"/>
      <c r="E36" s="1"/>
      <c r="F36" s="1"/>
      <c r="G36" s="4"/>
      <c r="H36" s="5"/>
      <c r="I36" s="5"/>
      <c r="J36" s="1"/>
      <c r="K36" s="1"/>
    </row>
    <row r="37" spans="1:11" x14ac:dyDescent="0.25">
      <c r="A37" s="22"/>
      <c r="B37" s="1"/>
      <c r="C37" s="1"/>
      <c r="D37" s="1"/>
      <c r="E37" s="1"/>
      <c r="F37" s="1"/>
      <c r="G37" s="4"/>
      <c r="H37" s="5"/>
      <c r="I37" s="5"/>
      <c r="J37" s="1"/>
      <c r="K37" s="1"/>
    </row>
    <row r="38" spans="1:11" x14ac:dyDescent="0.25">
      <c r="A38" s="25"/>
      <c r="B38" s="25"/>
      <c r="C38" s="25"/>
      <c r="D38" s="25"/>
      <c r="E38" s="25"/>
      <c r="F38" s="25"/>
      <c r="G38" s="25"/>
      <c r="H38" s="1"/>
      <c r="I38" s="1"/>
      <c r="J38" s="1"/>
      <c r="K38" s="1"/>
    </row>
    <row r="39" spans="1:11" ht="18.75" x14ac:dyDescent="0.3">
      <c r="A39" s="24" t="s">
        <v>27</v>
      </c>
      <c r="B39" s="24"/>
      <c r="C39" s="24"/>
      <c r="D39" s="24"/>
      <c r="E39" s="24"/>
      <c r="F39" s="24"/>
      <c r="G39" s="24"/>
      <c r="H39" s="1"/>
      <c r="I39" s="1"/>
      <c r="J39" s="1"/>
      <c r="K39" s="1"/>
    </row>
    <row r="40" spans="1:11" ht="15.75" thickBot="1" x14ac:dyDescent="0.3">
      <c r="A40" s="25"/>
      <c r="B40" s="25"/>
      <c r="C40" s="25"/>
      <c r="D40" s="25"/>
      <c r="E40" s="25"/>
      <c r="F40" s="25"/>
      <c r="G40" s="25"/>
      <c r="H40" s="1"/>
      <c r="I40" s="1"/>
      <c r="J40" s="1"/>
      <c r="K40" s="1"/>
    </row>
    <row r="41" spans="1:11" x14ac:dyDescent="0.25">
      <c r="A41" s="1"/>
      <c r="B41" s="1"/>
      <c r="C41" s="1"/>
      <c r="D41" s="22">
        <v>-1</v>
      </c>
      <c r="E41" s="7" t="s">
        <v>0</v>
      </c>
      <c r="F41" s="15">
        <v>655759</v>
      </c>
      <c r="G41" s="1"/>
      <c r="H41" s="1" t="s">
        <v>3</v>
      </c>
      <c r="I41" s="19">
        <v>0.04</v>
      </c>
      <c r="J41" s="19"/>
      <c r="K41" s="1"/>
    </row>
    <row r="42" spans="1:11" x14ac:dyDescent="0.25">
      <c r="A42" s="1"/>
      <c r="B42" s="1"/>
      <c r="C42" s="1"/>
      <c r="D42" s="22">
        <v>-2</v>
      </c>
      <c r="E42" s="8" t="s">
        <v>23</v>
      </c>
      <c r="F42" s="16">
        <v>120</v>
      </c>
      <c r="G42" s="1"/>
      <c r="H42" s="1" t="s">
        <v>15</v>
      </c>
      <c r="I42" s="23">
        <f>ROUND(+(1+I41)^(1/12)-1,8)</f>
        <v>3.2737399999999998E-3</v>
      </c>
      <c r="J42" s="1"/>
      <c r="K42" s="1"/>
    </row>
    <row r="43" spans="1:11" x14ac:dyDescent="0.25">
      <c r="A43" s="1"/>
      <c r="B43" s="1"/>
      <c r="C43" s="1"/>
      <c r="D43" s="22">
        <v>-3</v>
      </c>
      <c r="E43" s="8" t="s">
        <v>5</v>
      </c>
      <c r="F43" s="20"/>
      <c r="G43" s="1"/>
      <c r="H43" s="1"/>
      <c r="I43" s="1"/>
      <c r="J43" s="1"/>
      <c r="K43" s="6"/>
    </row>
    <row r="44" spans="1:11" ht="15.75" thickBot="1" x14ac:dyDescent="0.3">
      <c r="A44" s="1"/>
      <c r="B44" s="1"/>
      <c r="C44" s="1"/>
      <c r="D44" s="22">
        <v>-4</v>
      </c>
      <c r="E44" s="10" t="s">
        <v>4</v>
      </c>
      <c r="F44" s="11">
        <f>IF($F$43=0,ROUND(+$F$41/((1-POWER(1+$I$42,-($F$42)))/$I$42)/(1+$I$42),0),ROUND((+$F$41-$F$43)/((1-POWER(1+$I$42,-$F$42+1))/$I$42),0))</f>
        <v>6595</v>
      </c>
      <c r="G44" s="1"/>
      <c r="H44" s="1"/>
      <c r="I44" s="1"/>
      <c r="J44" s="1"/>
      <c r="K44" s="6"/>
    </row>
    <row r="45" spans="1:11" x14ac:dyDescent="0.25">
      <c r="A45" s="1"/>
      <c r="B45" s="1"/>
      <c r="C45" s="1"/>
      <c r="D45" s="1"/>
      <c r="E45" s="1"/>
      <c r="F45" s="1"/>
      <c r="G45" s="4"/>
      <c r="H45" s="5"/>
      <c r="I45" s="5"/>
      <c r="J45" s="1"/>
      <c r="K45" s="1"/>
    </row>
    <row r="46" spans="1:11" x14ac:dyDescent="0.25">
      <c r="A46" s="1"/>
      <c r="B46" s="1"/>
      <c r="C46" s="1"/>
      <c r="D46" s="1"/>
      <c r="E46" s="1"/>
      <c r="G46" s="21"/>
      <c r="H46" s="5"/>
      <c r="I46" s="5"/>
      <c r="J46" s="1"/>
      <c r="K46" s="1"/>
    </row>
    <row r="47" spans="1:11" x14ac:dyDescent="0.25">
      <c r="A47" s="22">
        <v>-1</v>
      </c>
      <c r="B47" s="1" t="s">
        <v>28</v>
      </c>
      <c r="C47" s="1"/>
      <c r="D47" s="1"/>
      <c r="E47" s="1"/>
      <c r="F47" s="1"/>
      <c r="G47" s="4"/>
      <c r="H47" s="5"/>
      <c r="I47" s="5"/>
      <c r="J47" s="1"/>
      <c r="K47" s="1"/>
    </row>
    <row r="48" spans="1:11" x14ac:dyDescent="0.25">
      <c r="A48" s="22"/>
      <c r="B48" s="27" t="s">
        <v>29</v>
      </c>
      <c r="C48" s="1"/>
      <c r="D48" s="1"/>
      <c r="E48" s="1"/>
      <c r="F48" s="1"/>
      <c r="G48" s="4"/>
      <c r="H48" s="5"/>
      <c r="I48" s="5"/>
      <c r="J48" s="1"/>
      <c r="K48" s="1"/>
    </row>
    <row r="49" spans="1:11" x14ac:dyDescent="0.25">
      <c r="A49" s="22">
        <v>-2</v>
      </c>
      <c r="B49" s="1" t="s">
        <v>20</v>
      </c>
      <c r="C49" s="1"/>
      <c r="D49" s="1"/>
      <c r="E49" s="1"/>
      <c r="F49" s="1"/>
      <c r="G49" s="4"/>
      <c r="H49" s="5"/>
      <c r="I49" s="5"/>
      <c r="J49" s="1"/>
      <c r="K49" s="1"/>
    </row>
    <row r="50" spans="1:11" x14ac:dyDescent="0.25">
      <c r="A50" s="22"/>
      <c r="B50" s="1" t="s">
        <v>24</v>
      </c>
      <c r="C50" s="1"/>
      <c r="D50" s="1"/>
      <c r="E50" s="1"/>
      <c r="F50" s="1"/>
      <c r="G50" s="4"/>
      <c r="H50" s="5"/>
      <c r="I50" s="5"/>
      <c r="J50" s="1"/>
      <c r="K50" s="1"/>
    </row>
    <row r="51" spans="1:11" x14ac:dyDescent="0.25">
      <c r="A51" s="22">
        <v>-3</v>
      </c>
      <c r="B51" s="1" t="s">
        <v>22</v>
      </c>
      <c r="C51" s="1"/>
      <c r="D51" s="1"/>
      <c r="E51" s="1"/>
      <c r="F51" s="1"/>
      <c r="G51" s="4"/>
      <c r="H51" s="5"/>
      <c r="I51" s="5"/>
      <c r="J51" s="1"/>
      <c r="K51" s="1"/>
    </row>
    <row r="52" spans="1:11" x14ac:dyDescent="0.25">
      <c r="A52" s="22"/>
      <c r="B52" s="1" t="s">
        <v>21</v>
      </c>
      <c r="C52" s="1"/>
      <c r="D52" s="1"/>
      <c r="E52" s="1"/>
      <c r="F52" s="1"/>
      <c r="G52" s="4"/>
      <c r="H52" s="5"/>
      <c r="I52" s="5"/>
      <c r="J52" s="1"/>
      <c r="K52" s="1"/>
    </row>
    <row r="56" spans="1:11" hidden="1" x14ac:dyDescent="0.25">
      <c r="E56">
        <v>1</v>
      </c>
    </row>
    <row r="57" spans="1:11" hidden="1" x14ac:dyDescent="0.25">
      <c r="E57">
        <f>+E56+1</f>
        <v>2</v>
      </c>
    </row>
    <row r="58" spans="1:11" hidden="1" x14ac:dyDescent="0.25">
      <c r="E58">
        <f t="shared" ref="E58:E121" si="0">+E57+1</f>
        <v>3</v>
      </c>
    </row>
    <row r="59" spans="1:11" hidden="1" x14ac:dyDescent="0.25">
      <c r="E59">
        <f t="shared" si="0"/>
        <v>4</v>
      </c>
    </row>
    <row r="60" spans="1:11" hidden="1" x14ac:dyDescent="0.25">
      <c r="E60">
        <f t="shared" si="0"/>
        <v>5</v>
      </c>
    </row>
    <row r="61" spans="1:11" hidden="1" x14ac:dyDescent="0.25">
      <c r="E61">
        <f t="shared" si="0"/>
        <v>6</v>
      </c>
    </row>
    <row r="62" spans="1:11" hidden="1" x14ac:dyDescent="0.25">
      <c r="E62">
        <f t="shared" si="0"/>
        <v>7</v>
      </c>
    </row>
    <row r="63" spans="1:11" hidden="1" x14ac:dyDescent="0.25">
      <c r="E63">
        <f t="shared" si="0"/>
        <v>8</v>
      </c>
    </row>
    <row r="64" spans="1:11" hidden="1" x14ac:dyDescent="0.25">
      <c r="E64">
        <f t="shared" si="0"/>
        <v>9</v>
      </c>
    </row>
    <row r="65" spans="5:5" hidden="1" x14ac:dyDescent="0.25">
      <c r="E65">
        <f t="shared" si="0"/>
        <v>10</v>
      </c>
    </row>
    <row r="66" spans="5:5" hidden="1" x14ac:dyDescent="0.25">
      <c r="E66">
        <f t="shared" si="0"/>
        <v>11</v>
      </c>
    </row>
    <row r="67" spans="5:5" hidden="1" x14ac:dyDescent="0.25">
      <c r="E67">
        <f t="shared" si="0"/>
        <v>12</v>
      </c>
    </row>
    <row r="68" spans="5:5" hidden="1" x14ac:dyDescent="0.25">
      <c r="E68">
        <f t="shared" si="0"/>
        <v>13</v>
      </c>
    </row>
    <row r="69" spans="5:5" hidden="1" x14ac:dyDescent="0.25">
      <c r="E69">
        <f t="shared" si="0"/>
        <v>14</v>
      </c>
    </row>
    <row r="70" spans="5:5" hidden="1" x14ac:dyDescent="0.25">
      <c r="E70">
        <f t="shared" si="0"/>
        <v>15</v>
      </c>
    </row>
    <row r="71" spans="5:5" hidden="1" x14ac:dyDescent="0.25">
      <c r="E71">
        <f t="shared" si="0"/>
        <v>16</v>
      </c>
    </row>
    <row r="72" spans="5:5" hidden="1" x14ac:dyDescent="0.25">
      <c r="E72">
        <f t="shared" si="0"/>
        <v>17</v>
      </c>
    </row>
    <row r="73" spans="5:5" hidden="1" x14ac:dyDescent="0.25">
      <c r="E73">
        <f t="shared" si="0"/>
        <v>18</v>
      </c>
    </row>
    <row r="74" spans="5:5" hidden="1" x14ac:dyDescent="0.25">
      <c r="E74">
        <f t="shared" si="0"/>
        <v>19</v>
      </c>
    </row>
    <row r="75" spans="5:5" hidden="1" x14ac:dyDescent="0.25">
      <c r="E75">
        <f t="shared" si="0"/>
        <v>20</v>
      </c>
    </row>
    <row r="76" spans="5:5" hidden="1" x14ac:dyDescent="0.25">
      <c r="E76">
        <f t="shared" si="0"/>
        <v>21</v>
      </c>
    </row>
    <row r="77" spans="5:5" hidden="1" x14ac:dyDescent="0.25">
      <c r="E77">
        <f t="shared" si="0"/>
        <v>22</v>
      </c>
    </row>
    <row r="78" spans="5:5" hidden="1" x14ac:dyDescent="0.25">
      <c r="E78">
        <f t="shared" si="0"/>
        <v>23</v>
      </c>
    </row>
    <row r="79" spans="5:5" hidden="1" x14ac:dyDescent="0.25">
      <c r="E79">
        <f t="shared" si="0"/>
        <v>24</v>
      </c>
    </row>
    <row r="80" spans="5:5" hidden="1" x14ac:dyDescent="0.25">
      <c r="E80">
        <f t="shared" si="0"/>
        <v>25</v>
      </c>
    </row>
    <row r="81" spans="5:5" hidden="1" x14ac:dyDescent="0.25">
      <c r="E81">
        <f t="shared" si="0"/>
        <v>26</v>
      </c>
    </row>
    <row r="82" spans="5:5" hidden="1" x14ac:dyDescent="0.25">
      <c r="E82">
        <f t="shared" si="0"/>
        <v>27</v>
      </c>
    </row>
    <row r="83" spans="5:5" hidden="1" x14ac:dyDescent="0.25">
      <c r="E83">
        <f t="shared" si="0"/>
        <v>28</v>
      </c>
    </row>
    <row r="84" spans="5:5" hidden="1" x14ac:dyDescent="0.25">
      <c r="E84">
        <f t="shared" si="0"/>
        <v>29</v>
      </c>
    </row>
    <row r="85" spans="5:5" hidden="1" x14ac:dyDescent="0.25">
      <c r="E85">
        <f t="shared" si="0"/>
        <v>30</v>
      </c>
    </row>
    <row r="86" spans="5:5" hidden="1" x14ac:dyDescent="0.25">
      <c r="E86">
        <f t="shared" si="0"/>
        <v>31</v>
      </c>
    </row>
    <row r="87" spans="5:5" hidden="1" x14ac:dyDescent="0.25">
      <c r="E87">
        <f t="shared" si="0"/>
        <v>32</v>
      </c>
    </row>
    <row r="88" spans="5:5" hidden="1" x14ac:dyDescent="0.25">
      <c r="E88">
        <f t="shared" si="0"/>
        <v>33</v>
      </c>
    </row>
    <row r="89" spans="5:5" hidden="1" x14ac:dyDescent="0.25">
      <c r="E89">
        <f t="shared" si="0"/>
        <v>34</v>
      </c>
    </row>
    <row r="90" spans="5:5" hidden="1" x14ac:dyDescent="0.25">
      <c r="E90">
        <f t="shared" si="0"/>
        <v>35</v>
      </c>
    </row>
    <row r="91" spans="5:5" hidden="1" x14ac:dyDescent="0.25">
      <c r="E91">
        <f t="shared" si="0"/>
        <v>36</v>
      </c>
    </row>
    <row r="92" spans="5:5" hidden="1" x14ac:dyDescent="0.25">
      <c r="E92">
        <f t="shared" si="0"/>
        <v>37</v>
      </c>
    </row>
    <row r="93" spans="5:5" hidden="1" x14ac:dyDescent="0.25">
      <c r="E93">
        <f t="shared" si="0"/>
        <v>38</v>
      </c>
    </row>
    <row r="94" spans="5:5" hidden="1" x14ac:dyDescent="0.25">
      <c r="E94">
        <f t="shared" si="0"/>
        <v>39</v>
      </c>
    </row>
    <row r="95" spans="5:5" hidden="1" x14ac:dyDescent="0.25">
      <c r="E95">
        <f t="shared" si="0"/>
        <v>40</v>
      </c>
    </row>
    <row r="96" spans="5:5" hidden="1" x14ac:dyDescent="0.25">
      <c r="E96">
        <f t="shared" si="0"/>
        <v>41</v>
      </c>
    </row>
    <row r="97" spans="5:5" hidden="1" x14ac:dyDescent="0.25">
      <c r="E97">
        <f t="shared" si="0"/>
        <v>42</v>
      </c>
    </row>
    <row r="98" spans="5:5" hidden="1" x14ac:dyDescent="0.25">
      <c r="E98">
        <f t="shared" si="0"/>
        <v>43</v>
      </c>
    </row>
    <row r="99" spans="5:5" hidden="1" x14ac:dyDescent="0.25">
      <c r="E99">
        <f t="shared" si="0"/>
        <v>44</v>
      </c>
    </row>
    <row r="100" spans="5:5" hidden="1" x14ac:dyDescent="0.25">
      <c r="E100">
        <f t="shared" si="0"/>
        <v>45</v>
      </c>
    </row>
    <row r="101" spans="5:5" hidden="1" x14ac:dyDescent="0.25">
      <c r="E101">
        <f t="shared" si="0"/>
        <v>46</v>
      </c>
    </row>
    <row r="102" spans="5:5" hidden="1" x14ac:dyDescent="0.25">
      <c r="E102">
        <f t="shared" si="0"/>
        <v>47</v>
      </c>
    </row>
    <row r="103" spans="5:5" hidden="1" x14ac:dyDescent="0.25">
      <c r="E103">
        <f t="shared" si="0"/>
        <v>48</v>
      </c>
    </row>
    <row r="104" spans="5:5" hidden="1" x14ac:dyDescent="0.25">
      <c r="E104">
        <f t="shared" si="0"/>
        <v>49</v>
      </c>
    </row>
    <row r="105" spans="5:5" hidden="1" x14ac:dyDescent="0.25">
      <c r="E105">
        <f t="shared" si="0"/>
        <v>50</v>
      </c>
    </row>
    <row r="106" spans="5:5" hidden="1" x14ac:dyDescent="0.25">
      <c r="E106">
        <f t="shared" si="0"/>
        <v>51</v>
      </c>
    </row>
    <row r="107" spans="5:5" hidden="1" x14ac:dyDescent="0.25">
      <c r="E107">
        <f t="shared" si="0"/>
        <v>52</v>
      </c>
    </row>
    <row r="108" spans="5:5" hidden="1" x14ac:dyDescent="0.25">
      <c r="E108">
        <f t="shared" si="0"/>
        <v>53</v>
      </c>
    </row>
    <row r="109" spans="5:5" hidden="1" x14ac:dyDescent="0.25">
      <c r="E109">
        <f t="shared" si="0"/>
        <v>54</v>
      </c>
    </row>
    <row r="110" spans="5:5" hidden="1" x14ac:dyDescent="0.25">
      <c r="E110">
        <f t="shared" si="0"/>
        <v>55</v>
      </c>
    </row>
    <row r="111" spans="5:5" hidden="1" x14ac:dyDescent="0.25">
      <c r="E111">
        <f t="shared" si="0"/>
        <v>56</v>
      </c>
    </row>
    <row r="112" spans="5:5" hidden="1" x14ac:dyDescent="0.25">
      <c r="E112">
        <f t="shared" si="0"/>
        <v>57</v>
      </c>
    </row>
    <row r="113" spans="5:5" hidden="1" x14ac:dyDescent="0.25">
      <c r="E113">
        <f t="shared" si="0"/>
        <v>58</v>
      </c>
    </row>
    <row r="114" spans="5:5" hidden="1" x14ac:dyDescent="0.25">
      <c r="E114">
        <f t="shared" si="0"/>
        <v>59</v>
      </c>
    </row>
    <row r="115" spans="5:5" hidden="1" x14ac:dyDescent="0.25">
      <c r="E115">
        <f t="shared" si="0"/>
        <v>60</v>
      </c>
    </row>
    <row r="116" spans="5:5" hidden="1" x14ac:dyDescent="0.25">
      <c r="E116">
        <f t="shared" si="0"/>
        <v>61</v>
      </c>
    </row>
    <row r="117" spans="5:5" hidden="1" x14ac:dyDescent="0.25">
      <c r="E117">
        <f t="shared" si="0"/>
        <v>62</v>
      </c>
    </row>
    <row r="118" spans="5:5" hidden="1" x14ac:dyDescent="0.25">
      <c r="E118">
        <f t="shared" si="0"/>
        <v>63</v>
      </c>
    </row>
    <row r="119" spans="5:5" hidden="1" x14ac:dyDescent="0.25">
      <c r="E119">
        <f t="shared" si="0"/>
        <v>64</v>
      </c>
    </row>
    <row r="120" spans="5:5" hidden="1" x14ac:dyDescent="0.25">
      <c r="E120">
        <f t="shared" si="0"/>
        <v>65</v>
      </c>
    </row>
    <row r="121" spans="5:5" hidden="1" x14ac:dyDescent="0.25">
      <c r="E121">
        <f t="shared" si="0"/>
        <v>66</v>
      </c>
    </row>
    <row r="122" spans="5:5" hidden="1" x14ac:dyDescent="0.25">
      <c r="E122">
        <f t="shared" ref="E122:E126" si="1">+E121+1</f>
        <v>67</v>
      </c>
    </row>
    <row r="123" spans="5:5" hidden="1" x14ac:dyDescent="0.25">
      <c r="E123">
        <f t="shared" si="1"/>
        <v>68</v>
      </c>
    </row>
    <row r="124" spans="5:5" hidden="1" x14ac:dyDescent="0.25">
      <c r="E124">
        <f t="shared" si="1"/>
        <v>69</v>
      </c>
    </row>
    <row r="125" spans="5:5" hidden="1" x14ac:dyDescent="0.25">
      <c r="E125">
        <f t="shared" si="1"/>
        <v>70</v>
      </c>
    </row>
    <row r="126" spans="5:5" hidden="1" x14ac:dyDescent="0.25">
      <c r="E126">
        <f t="shared" si="1"/>
        <v>71</v>
      </c>
    </row>
    <row r="137" spans="1:11" x14ac:dyDescent="0.25">
      <c r="A137" s="22"/>
      <c r="B137" s="1"/>
      <c r="C137" s="1"/>
      <c r="D137" s="1"/>
      <c r="E137" s="1"/>
      <c r="F137" s="1"/>
      <c r="G137" s="4"/>
      <c r="H137" s="5"/>
      <c r="I137" s="5"/>
      <c r="J137" s="1"/>
      <c r="K137" s="1"/>
    </row>
    <row r="138" spans="1:11" hidden="1" x14ac:dyDescent="0.25"/>
    <row r="139" spans="1:11" hidden="1" x14ac:dyDescent="0.25"/>
    <row r="140" spans="1:11" hidden="1" x14ac:dyDescent="0.25"/>
  </sheetData>
  <mergeCells count="5">
    <mergeCell ref="A16:G16"/>
    <mergeCell ref="A39:G39"/>
    <mergeCell ref="A38:G38"/>
    <mergeCell ref="A40:G40"/>
    <mergeCell ref="A7:G7"/>
  </mergeCells>
  <dataValidations disablePrompts="1" count="4">
    <dataValidation type="whole" allowBlank="1" showInputMessage="1" showErrorMessage="1" error="Puede indicar entre 1 y 72 cuotas" sqref="F19">
      <formula1>1</formula1>
      <formula2>72</formula2>
    </dataValidation>
    <dataValidation type="whole" allowBlank="1" showInputMessage="1" showErrorMessage="1" sqref="F20">
      <formula1>F25</formula1>
      <formula2>F18-1</formula2>
    </dataValidation>
    <dataValidation type="whole" allowBlank="1" showInputMessage="1" showErrorMessage="1" error="Puede indicar entre 1 y 120 cuotas" sqref="F42">
      <formula1>1</formula1>
      <formula2>120</formula2>
    </dataValidation>
    <dataValidation type="whole" allowBlank="1" showInputMessage="1" showErrorMessage="1" error="La entrega inicial debe ser superior al valor de cuota estimada e inferior al total de la deuda_x000a__x000a_" sqref="F43">
      <formula1>$F$44</formula1>
      <formula2>$F$41</formula2>
    </dataValidation>
  </dataValidations>
  <hyperlinks>
    <hyperlink ref="B48" r:id="rId1"/>
    <hyperlink ref="B31" r:id="rId2"/>
  </hyperlinks>
  <pageMargins left="0.7" right="0.7" top="0.75" bottom="0.75" header="0.3" footer="0.3"/>
  <pageSetup paperSize="9" scale="8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Simulación de Convenio</vt:lpstr>
      <vt:lpstr>'Simulación de Convenio'!Área_de_impresión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Fernández</dc:creator>
  <cp:lastModifiedBy>Federico Fernández</cp:lastModifiedBy>
  <cp:lastPrinted>2024-09-18T17:42:10Z</cp:lastPrinted>
  <dcterms:created xsi:type="dcterms:W3CDTF">2017-03-17T15:51:30Z</dcterms:created>
  <dcterms:modified xsi:type="dcterms:W3CDTF">2024-09-18T17:46:24Z</dcterms:modified>
</cp:coreProperties>
</file>